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<sst xmlns="http://schemas.openxmlformats.org/spreadsheetml/2006/main" count="81" uniqueCount="81">
  <si>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( тыс.руб.)</t>
  </si>
  <si>
    <t>Код бюджетной классификации</t>
  </si>
  <si>
    <t>Доходный источник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</si>
  <si>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</si>
  <si>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</si>
  <si>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</si>
  <si>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</si>
  <si>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</si>
  <si>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</si>
  <si>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</si>
  <si>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</si>
  <si>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</si>
  <si>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</si>
  <si>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</si>
  <si>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</si>
  <si>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</si>
  <si>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</si>
  <si>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</si>
  <si>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</si>
  <si>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</si>
  <si>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</si>
  <si>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</si>
  <si>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</si>
  <si>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</si>
  <si>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</si>
  <si>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</si>
  <si>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</si>
  <si>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</si>
  <si>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</si>
  <si>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</si>
  <si>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1 05 00000 00 0000 110</t>
  </si>
  <si>
    <t>1.05 01000 00 0000 110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</si>
  <si>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</si>
  <si>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</si>
  <si>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</si>
  <si>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</si>
  <si>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</si>
  <si>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</si>
  <si>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</si>
  <si>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</si>
  <si>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</si>
  <si>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</si>
  <si>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</si>
  <si>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</si>
  <si>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1 08 00000 00 0000 110</t>
  </si>
  <si>
    <t xml:space="preserve"> 1 08 03010  01 0000 110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</si>
  <si>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</si>
  <si>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</si>
  <si>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</si>
  <si>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</si>
  <si>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</si>
  <si>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имущество</t>
  </si>
  <si>
    <t>Налог на доходы физических лиц</t>
  </si>
  <si>
    <t>Налог на совокупный доход</t>
  </si>
  <si>
    <t>Государственная пошлина и сборы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</si>
  <si>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</si>
  <si>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</si>
  <si>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</si>
  <si>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</si>
  <si>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 xml:space="preserve"> 1 11 05024 04 0000 120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</si>
  <si>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</si>
  <si>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</si>
  <si>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</si>
  <si>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</si>
  <si>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</si>
  <si>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</si>
  <si>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</si>
  <si>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</si>
  <si>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</si>
  <si>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</si>
  <si>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</si>
  <si>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</si>
  <si>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>МО "Зеленоградский городской округ"</t>
  </si>
  <si>
    <t xml:space="preserve">                         "О бюджете муниципального образования "Зеленоградский городской округ" на 2019 год и на плановый период 2020 и 2021 годов"</t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</si>
  <si>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городской округ"</t>
  </si>
  <si>
    <t>к решению окружного Совета депутатов</t>
  </si>
  <si>
    <t>2020 год</t>
  </si>
  <si>
    <t>2021 год</t>
  </si>
  <si>
    <t>на плановый период 2020 и 2021 годов</t>
  </si>
  <si>
    <t xml:space="preserve">                                                                                                                Приложение №3</t>
  </si>
  <si>
    <t>от    19 декабря 2018 года № 269___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</si>
</sst>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</numFmts>
  <fonts count="44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9" fontId="7" fillId="0" borderId="10" xfId="0" applyNumberFormat="1" applyFont="1" applyBorder="1" applyAlignment="1">
      <alignment vertical="center" wrapText="1"/>
    </xf>
    <xf numFmtId="18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88" fontId="5" fillId="0" borderId="10" xfId="0" applyNumberFormat="1" applyFont="1" applyBorder="1" applyAlignment="1">
      <alignment horizontal="right" vertical="center" wrapText="1"/>
    </xf>
    <xf numFmtId="188" fontId="3" fillId="0" borderId="10" xfId="58" applyNumberFormat="1" applyFont="1" applyBorder="1" applyAlignment="1">
      <alignment horizontal="right" vertical="center"/>
    </xf>
    <xf numFmtId="188" fontId="7" fillId="0" borderId="10" xfId="58" applyNumberFormat="1" applyFont="1" applyBorder="1" applyAlignment="1">
      <alignment horizontal="right" vertical="center"/>
    </xf>
    <xf numFmtId="188" fontId="5" fillId="0" borderId="10" xfId="58" applyNumberFormat="1" applyFont="1" applyBorder="1" applyAlignment="1">
      <alignment horizontal="right" vertical="center"/>
    </xf>
    <xf numFmtId="188" fontId="5" fillId="0" borderId="10" xfId="0" applyNumberFormat="1" applyFont="1" applyBorder="1" applyAlignment="1">
      <alignment horizontal="right" vertical="center"/>
    </xf>
    <xf numFmtId="188" fontId="7" fillId="0" borderId="10" xfId="58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188" fontId="7" fillId="0" borderId="10" xfId="0" applyNumberFormat="1" applyFont="1" applyFill="1" applyBorder="1" applyAlignment="1">
      <alignment horizontal="right" vertical="center"/>
    </xf>
    <xf numFmtId="188" fontId="7" fillId="0" borderId="10" xfId="58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8" fontId="5" fillId="0" borderId="10" xfId="58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8"/>
  <sheetViews>
    <sheetView tabSelected="1" zoomScalePageLayoutView="0" workbookViewId="0" topLeftCell="A1">
      <selection activeCell="B7" sqref="B7:D7"/>
    </sheetView>
  </sheetViews>
  <sheetFormatPr defaultColWidth="9.140625" defaultRowHeight="12.75"/>
  <cols>
    <col min="1" max="1" width="29.421875" style="0" customWidth="1"/>
    <col min="2" max="2" width="38.8515625" style="0" customWidth="1"/>
    <col min="3" max="3" width="16.7109375" style="20" customWidth="1"/>
    <col min="4" max="4" width="16.00390625" style="20" customWidth="1"/>
  </cols>
  <sheetData>
    <row r="3" spans="2:4" ht="12.75">
      <c r="B3" s="39" t="s">
        <v>79</v>
      </c>
      <c r="C3" s="39"/>
      <c r="D3" s="39"/>
    </row>
    <row r="4" spans="2:4" ht="12.75">
      <c r="B4" s="38" t="s">
        <v>75</v>
      </c>
      <c r="C4" s="38"/>
      <c r="D4" s="40"/>
    </row>
    <row r="5" spans="2:4" ht="12.75">
      <c r="B5" s="36" t="s">
        <v>72</v>
      </c>
      <c r="C5" s="36"/>
      <c r="D5" s="37"/>
    </row>
    <row r="6" spans="2:4" ht="39.75" customHeight="1">
      <c r="B6" s="38" t="s">
        <v>73</v>
      </c>
      <c r="C6" s="38"/>
      <c r="D6" s="38"/>
    </row>
    <row r="7" spans="2:4" ht="12.75">
      <c r="B7" s="38" t="s">
        <v>80</v>
      </c>
      <c r="C7" s="38"/>
      <c r="D7" s="40"/>
    </row>
    <row r="8" spans="2:4" ht="15">
      <c r="B8" s="1"/>
      <c r="C8" s="19"/>
      <c r="D8" s="19"/>
    </row>
    <row r="9" spans="1:4" ht="34.5" customHeight="1">
      <c r="A9" s="34" t="s">
        <v>74</v>
      </c>
      <c r="B9" s="35"/>
      <c r="C9" s="35"/>
      <c r="D9" s="35"/>
    </row>
    <row r="10" spans="1:4" ht="13.5">
      <c r="A10" s="34" t="s">
        <v>78</v>
      </c>
      <c r="B10" s="35"/>
      <c r="C10" s="35"/>
      <c r="D10" s="35"/>
    </row>
    <row r="11" spans="1:4" ht="15.75">
      <c r="A11" s="2"/>
      <c r="B11" s="3"/>
      <c r="C11" s="27"/>
      <c r="D11" s="27" t="s">
        <v>0</v>
      </c>
    </row>
    <row r="12" spans="1:4" ht="30">
      <c r="A12" s="4" t="s">
        <v>1</v>
      </c>
      <c r="B12" s="5" t="s">
        <v>2</v>
      </c>
      <c r="C12" s="5" t="s">
        <v>76</v>
      </c>
      <c r="D12" s="5" t="s">
        <v>77</v>
      </c>
    </row>
    <row r="13" spans="1:4" ht="15.75">
      <c r="A13" s="4"/>
      <c r="B13" s="6" t="s">
        <v>3</v>
      </c>
      <c r="C13" s="21">
        <f>C14+C18+C23+C29+C32+C35</f>
        <v>342300</v>
      </c>
      <c r="D13" s="21">
        <f>D14+D18+D23+D29+D32+D35</f>
        <v>361510</v>
      </c>
    </row>
    <row r="14" spans="1:4" ht="15.75">
      <c r="A14" s="17" t="s">
        <v>21</v>
      </c>
      <c r="B14" s="10" t="s">
        <v>52</v>
      </c>
      <c r="C14" s="22">
        <f>SUM(C15:C17)</f>
        <v>161500</v>
      </c>
      <c r="D14" s="22">
        <f>SUM(D15:D17)</f>
        <v>168200</v>
      </c>
    </row>
    <row r="15" spans="1:4" ht="138" customHeight="1">
      <c r="A15" s="17" t="s">
        <v>20</v>
      </c>
      <c r="B15" s="7" t="s">
        <v>36</v>
      </c>
      <c r="C15" s="23">
        <v>157760</v>
      </c>
      <c r="D15" s="23">
        <v>164306</v>
      </c>
    </row>
    <row r="16" spans="1:4" ht="219.75" customHeight="1">
      <c r="A16" s="17" t="s">
        <v>19</v>
      </c>
      <c r="B16" s="8" t="s">
        <v>37</v>
      </c>
      <c r="C16" s="23">
        <v>1108</v>
      </c>
      <c r="D16" s="23">
        <v>1154</v>
      </c>
    </row>
    <row r="17" spans="1:4" ht="78.75">
      <c r="A17" s="17" t="s">
        <v>18</v>
      </c>
      <c r="B17" s="8" t="s">
        <v>4</v>
      </c>
      <c r="C17" s="23">
        <v>2632</v>
      </c>
      <c r="D17" s="23">
        <v>2740</v>
      </c>
    </row>
    <row r="18" spans="1:4" ht="47.25">
      <c r="A18" s="18" t="s">
        <v>17</v>
      </c>
      <c r="B18" s="9" t="s">
        <v>38</v>
      </c>
      <c r="C18" s="24">
        <f>C19</f>
        <v>16500</v>
      </c>
      <c r="D18" s="24">
        <f>D19</f>
        <v>21500</v>
      </c>
    </row>
    <row r="19" spans="1:4" ht="47.25">
      <c r="A19" s="18" t="s">
        <v>27</v>
      </c>
      <c r="B19" s="15" t="s">
        <v>24</v>
      </c>
      <c r="C19" s="24">
        <f>SUM(C20:C22)</f>
        <v>16500</v>
      </c>
      <c r="D19" s="24">
        <f>SUM(D20:D22)</f>
        <v>21500</v>
      </c>
    </row>
    <row r="20" spans="1:4" ht="126">
      <c r="A20" s="17" t="s">
        <v>22</v>
      </c>
      <c r="B20" s="14" t="s">
        <v>23</v>
      </c>
      <c r="C20" s="23">
        <v>6620</v>
      </c>
      <c r="D20" s="23">
        <v>8624</v>
      </c>
    </row>
    <row r="21" spans="1:4" ht="157.5">
      <c r="A21" s="17" t="s">
        <v>28</v>
      </c>
      <c r="B21" s="14" t="s">
        <v>25</v>
      </c>
      <c r="C21" s="23">
        <v>61</v>
      </c>
      <c r="D21" s="23">
        <v>80</v>
      </c>
    </row>
    <row r="22" spans="1:4" ht="126">
      <c r="A22" s="17" t="s">
        <v>29</v>
      </c>
      <c r="B22" s="14" t="s">
        <v>26</v>
      </c>
      <c r="C22" s="23">
        <v>9819</v>
      </c>
      <c r="D22" s="23">
        <v>12796</v>
      </c>
    </row>
    <row r="23" spans="1:4" ht="15.75">
      <c r="A23" s="17" t="s">
        <v>30</v>
      </c>
      <c r="B23" s="10" t="s">
        <v>53</v>
      </c>
      <c r="C23" s="25">
        <f>SUM(C24+C27+C28)</f>
        <v>57600</v>
      </c>
      <c r="D23" s="25">
        <f>SUM(D24+D27+D28)</f>
        <v>60540</v>
      </c>
    </row>
    <row r="24" spans="1:4" ht="47.25">
      <c r="A24" s="17" t="s">
        <v>31</v>
      </c>
      <c r="B24" s="10" t="s">
        <v>5</v>
      </c>
      <c r="C24" s="25">
        <f>SUM(C25:C26)</f>
        <v>27600</v>
      </c>
      <c r="D24" s="25">
        <f>SUM(D25:D26)</f>
        <v>28700</v>
      </c>
    </row>
    <row r="25" spans="1:4" ht="63">
      <c r="A25" s="28" t="s">
        <v>32</v>
      </c>
      <c r="B25" s="29" t="s">
        <v>6</v>
      </c>
      <c r="C25" s="30">
        <v>18110</v>
      </c>
      <c r="D25" s="30">
        <v>18830</v>
      </c>
    </row>
    <row r="26" spans="1:4" ht="78.75">
      <c r="A26" s="28" t="s">
        <v>33</v>
      </c>
      <c r="B26" s="29" t="s">
        <v>7</v>
      </c>
      <c r="C26" s="31">
        <v>9490</v>
      </c>
      <c r="D26" s="31">
        <v>9870</v>
      </c>
    </row>
    <row r="27" spans="1:4" ht="31.5">
      <c r="A27" s="28" t="s">
        <v>34</v>
      </c>
      <c r="B27" s="29" t="s">
        <v>8</v>
      </c>
      <c r="C27" s="31">
        <v>20000</v>
      </c>
      <c r="D27" s="31">
        <v>20800</v>
      </c>
    </row>
    <row r="28" spans="1:4" ht="15.75">
      <c r="A28" s="28" t="s">
        <v>35</v>
      </c>
      <c r="B28" s="29" t="s">
        <v>9</v>
      </c>
      <c r="C28" s="31">
        <v>10000</v>
      </c>
      <c r="D28" s="31">
        <v>11040</v>
      </c>
    </row>
    <row r="29" spans="1:4" ht="15.75">
      <c r="A29" s="18" t="s">
        <v>39</v>
      </c>
      <c r="B29" s="10" t="s">
        <v>51</v>
      </c>
      <c r="C29" s="24">
        <f>C30+C31</f>
        <v>29200</v>
      </c>
      <c r="D29" s="24">
        <f>D30+D31</f>
        <v>31270</v>
      </c>
    </row>
    <row r="30" spans="1:4" s="16" customFormat="1" ht="15.75">
      <c r="A30" s="28" t="s">
        <v>40</v>
      </c>
      <c r="B30" s="29" t="s">
        <v>41</v>
      </c>
      <c r="C30" s="31">
        <v>7100</v>
      </c>
      <c r="D30" s="31">
        <v>8000</v>
      </c>
    </row>
    <row r="31" spans="1:4" ht="15.75">
      <c r="A31" s="28" t="s">
        <v>42</v>
      </c>
      <c r="B31" s="29" t="s">
        <v>43</v>
      </c>
      <c r="C31" s="31">
        <v>22100</v>
      </c>
      <c r="D31" s="31">
        <v>23270</v>
      </c>
    </row>
    <row r="32" spans="1:4" ht="15.75">
      <c r="A32" s="18" t="s">
        <v>46</v>
      </c>
      <c r="B32" s="10" t="s">
        <v>47</v>
      </c>
      <c r="C32" s="24">
        <f>C33+C34</f>
        <v>73000</v>
      </c>
      <c r="D32" s="24">
        <f>D33+D34</f>
        <v>75000</v>
      </c>
    </row>
    <row r="33" spans="1:4" s="32" customFormat="1" ht="15.75">
      <c r="A33" s="28" t="s">
        <v>48</v>
      </c>
      <c r="B33" s="29" t="s">
        <v>71</v>
      </c>
      <c r="C33" s="31">
        <v>37960</v>
      </c>
      <c r="D33" s="31">
        <v>39000</v>
      </c>
    </row>
    <row r="34" spans="1:4" s="32" customFormat="1" ht="15.75">
      <c r="A34" s="28" t="s">
        <v>49</v>
      </c>
      <c r="B34" s="29" t="s">
        <v>50</v>
      </c>
      <c r="C34" s="31">
        <v>35040</v>
      </c>
      <c r="D34" s="31">
        <v>36000</v>
      </c>
    </row>
    <row r="35" spans="1:4" ht="15.75">
      <c r="A35" s="18" t="s">
        <v>44</v>
      </c>
      <c r="B35" s="10" t="s">
        <v>54</v>
      </c>
      <c r="C35" s="24">
        <f>SUM(C36:C36)</f>
        <v>4500</v>
      </c>
      <c r="D35" s="24">
        <f>SUM(D36:D36)</f>
        <v>5000</v>
      </c>
    </row>
    <row r="36" spans="1:4" ht="78.75">
      <c r="A36" s="17" t="s">
        <v>45</v>
      </c>
      <c r="B36" s="11" t="s">
        <v>10</v>
      </c>
      <c r="C36" s="31">
        <v>4500</v>
      </c>
      <c r="D36" s="31">
        <v>5000</v>
      </c>
    </row>
    <row r="37" spans="1:4" ht="15.75">
      <c r="A37" s="17"/>
      <c r="B37" s="12" t="s">
        <v>11</v>
      </c>
      <c r="C37" s="24">
        <f>C38+C41+C43+C46+C47</f>
        <v>99768</v>
      </c>
      <c r="D37" s="24">
        <f>D38+D41+D43+D46+D47</f>
        <v>95704</v>
      </c>
    </row>
    <row r="38" spans="1:4" ht="94.5">
      <c r="A38" s="17" t="s">
        <v>55</v>
      </c>
      <c r="B38" s="10" t="s">
        <v>12</v>
      </c>
      <c r="C38" s="24">
        <f>SUM(C39:C40)</f>
        <v>71110</v>
      </c>
      <c r="D38" s="24">
        <f>SUM(D39:D40)</f>
        <v>67030</v>
      </c>
    </row>
    <row r="39" spans="1:4" ht="126" customHeight="1">
      <c r="A39" s="17" t="s">
        <v>59</v>
      </c>
      <c r="B39" s="13" t="s">
        <v>56</v>
      </c>
      <c r="C39" s="26">
        <v>69100</v>
      </c>
      <c r="D39" s="26">
        <v>65000</v>
      </c>
    </row>
    <row r="40" spans="1:4" ht="120.75" customHeight="1">
      <c r="A40" s="17" t="s">
        <v>58</v>
      </c>
      <c r="B40" s="8" t="s">
        <v>57</v>
      </c>
      <c r="C40" s="23">
        <v>2010</v>
      </c>
      <c r="D40" s="23">
        <v>2030</v>
      </c>
    </row>
    <row r="41" spans="1:4" ht="31.5">
      <c r="A41" s="17" t="s">
        <v>60</v>
      </c>
      <c r="B41" s="10" t="s">
        <v>13</v>
      </c>
      <c r="C41" s="24">
        <f>SUM(C42)</f>
        <v>5500</v>
      </c>
      <c r="D41" s="24">
        <f>SUM(D42)</f>
        <v>6000</v>
      </c>
    </row>
    <row r="42" spans="1:4" ht="31.5">
      <c r="A42" s="17" t="s">
        <v>61</v>
      </c>
      <c r="B42" s="11" t="s">
        <v>14</v>
      </c>
      <c r="C42" s="31">
        <v>5500</v>
      </c>
      <c r="D42" s="31">
        <v>6000</v>
      </c>
    </row>
    <row r="43" spans="1:4" ht="47.25">
      <c r="A43" s="17" t="s">
        <v>62</v>
      </c>
      <c r="B43" s="10" t="s">
        <v>15</v>
      </c>
      <c r="C43" s="24">
        <f>SUM(C44+C45)</f>
        <v>11558</v>
      </c>
      <c r="D43" s="24">
        <f>SUM(D44+D45)</f>
        <v>11674</v>
      </c>
    </row>
    <row r="44" spans="1:4" ht="174" customHeight="1">
      <c r="A44" s="17" t="s">
        <v>64</v>
      </c>
      <c r="B44" s="13" t="s">
        <v>63</v>
      </c>
      <c r="C44" s="23">
        <v>1508</v>
      </c>
      <c r="D44" s="23">
        <v>1523</v>
      </c>
    </row>
    <row r="45" spans="1:4" ht="92.25" customHeight="1">
      <c r="A45" s="17" t="s">
        <v>66</v>
      </c>
      <c r="B45" s="11" t="s">
        <v>65</v>
      </c>
      <c r="C45" s="23">
        <v>10050</v>
      </c>
      <c r="D45" s="23">
        <v>10151</v>
      </c>
    </row>
    <row r="46" spans="1:4" ht="31.5">
      <c r="A46" s="18" t="s">
        <v>67</v>
      </c>
      <c r="B46" s="10" t="s">
        <v>70</v>
      </c>
      <c r="C46" s="24">
        <v>6600</v>
      </c>
      <c r="D46" s="24">
        <v>6000</v>
      </c>
    </row>
    <row r="47" spans="1:4" ht="15.75">
      <c r="A47" s="18" t="s">
        <v>68</v>
      </c>
      <c r="B47" s="10" t="s">
        <v>69</v>
      </c>
      <c r="C47" s="33">
        <v>5000</v>
      </c>
      <c r="D47" s="33">
        <v>5000</v>
      </c>
    </row>
    <row r="48" spans="1:4" ht="15.75">
      <c r="A48" s="17"/>
      <c r="B48" s="10" t="s">
        <v>16</v>
      </c>
      <c r="C48" s="25">
        <f>C13+C37</f>
        <v>442068</v>
      </c>
      <c r="D48" s="25">
        <f>D13+D37</f>
        <v>457214</v>
      </c>
    </row>
  </sheetData>
  <sheetProtection/>
  <mergeCells count="7">
    <mergeCell ref="A10:D10"/>
    <mergeCell ref="B5:D5"/>
    <mergeCell ref="B6:D6"/>
    <mergeCell ref="B3:D3"/>
    <mergeCell ref="A9:D9"/>
    <mergeCell ref="B7:D7"/>
    <mergeCell ref="B4:D4"/>
  </mergeCells>
  <printOptions/>
  <pageMargins left="0.75" right="0.17" top="0.52" bottom="1" header="0.28" footer="0.5"/>
  <pageSetup horizontalDpi="600" verticalDpi="600" orientation="portrait" paperSize="9" scale="84" r:id="rId1"/>
  <rowBreaks count="1" manualBreakCount="1">
    <brk id="3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2018-12-24T15:17:34Z</cp:lastPrinted>
  <dcterms:created xsi:type="dcterms:W3CDTF">1996-10-08T23:32:33Z</dcterms:created>
  <dcterms:modified xsi:type="dcterms:W3CDTF">2018-12-24T15:17:37Z</dcterms:modified>
  <cp:category/>
  <cp:version/>
  <cp:contentType/>
  <cp:contentStatus/>
</cp:coreProperties>
</file>